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Лист1!$A$1:$H$64</definedName>
  </definedNames>
  <calcPr calcId="124519"/>
</workbook>
</file>

<file path=xl/calcChain.xml><?xml version="1.0" encoding="utf-8"?>
<calcChain xmlns="http://schemas.openxmlformats.org/spreadsheetml/2006/main">
  <c r="C44" i="1"/>
  <c r="H44"/>
  <c r="G44"/>
  <c r="F44"/>
  <c r="E44"/>
  <c r="D57"/>
  <c r="D56"/>
  <c r="D55"/>
  <c r="D54"/>
  <c r="D53"/>
  <c r="D52"/>
  <c r="D51"/>
  <c r="D50"/>
  <c r="D49"/>
  <c r="D48"/>
  <c r="D47"/>
  <c r="D46"/>
  <c r="H27"/>
  <c r="G27"/>
  <c r="F27"/>
  <c r="E27"/>
  <c r="D40"/>
  <c r="D39"/>
  <c r="D38"/>
  <c r="D37"/>
  <c r="D36"/>
  <c r="D35"/>
  <c r="D34"/>
  <c r="D33"/>
  <c r="D32"/>
  <c r="D31"/>
  <c r="D30"/>
  <c r="D29"/>
  <c r="G24"/>
  <c r="F24"/>
  <c r="E24"/>
  <c r="C8"/>
  <c r="H8"/>
  <c r="G8"/>
  <c r="F8"/>
  <c r="E8"/>
  <c r="D10"/>
  <c r="D11"/>
  <c r="D12"/>
  <c r="D13"/>
  <c r="D14"/>
  <c r="D15"/>
  <c r="D16"/>
  <c r="D8" s="1"/>
  <c r="D17"/>
  <c r="D18"/>
  <c r="D19"/>
  <c r="D20"/>
  <c r="D9"/>
  <c r="D44" l="1"/>
  <c r="D27"/>
  <c r="C43" s="1"/>
  <c r="C41"/>
  <c r="F21"/>
  <c r="D24"/>
  <c r="G21"/>
  <c r="H21"/>
  <c r="H24"/>
  <c r="C42" l="1"/>
</calcChain>
</file>

<file path=xl/sharedStrings.xml><?xml version="1.0" encoding="utf-8"?>
<sst xmlns="http://schemas.openxmlformats.org/spreadsheetml/2006/main" count="170" uniqueCount="71">
  <si>
    <t>Приложение № 1</t>
  </si>
  <si>
    <t>Оренбургской области, по состоянию на 01.07.2017г.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</si>
  <si>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</si>
  <si>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</si>
  <si>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</si>
  <si>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</si>
  <si>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</si>
  <si>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</si>
  <si>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</si>
  <si>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</si>
  <si>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</si>
  <si>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</si>
  <si>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</si>
  <si>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</si>
  <si>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</si>
  <si>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</si>
  <si>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</si>
  <si>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</si>
  <si>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</si>
  <si>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</si>
  <si>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</si>
  <si>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</si>
  <si>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</si>
  <si>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</si>
  <si>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</si>
  <si>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</si>
  <si>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</si>
  <si>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</si>
  <si>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</si>
  <si>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</si>
  <si>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</si>
  <si>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</si>
  <si>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</si>
  <si>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</si>
  <si>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</si>
  <si>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</si>
  <si>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</si>
  <si>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</si>
  <si>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</si>
  <si>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</si>
  <si>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</si>
  <si>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</si>
  <si>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</si>
  <si>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</si>
  <si>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</si>
  <si>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</si>
  <si>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</si>
  <si>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</si>
  <si>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</si>
  <si>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</si>
  <si>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</si>
  <si>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</t>
  </si>
  <si>
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</si>
  <si>
    <t>Доля всех занятых в сфере малого и среднего бизнеса в общей численности занятого населения МО, %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</si>
  <si>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</si>
  <si>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</si>
  <si>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</si>
  <si>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</si>
  <si>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</si>
  <si>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</si>
  <si>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</si>
  <si>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</si>
  <si>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>по патентам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</si>
  <si>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</si>
  <si>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</si>
  <si>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</si>
  <si>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t>Данные по муниципальному образованию  Переволоцкий район</t>
  </si>
  <si>
    <t>Малые предприятия</t>
  </si>
  <si>
    <t>Микро-предприятия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</si>
  <si>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</si>
  <si>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r>
      <t xml:space="preserve">Объем производства продукции (работ, услуг), млн. руб. </t>
    </r>
    <r>
      <rPr>
        <i/>
        <sz val="8"/>
        <color theme="1"/>
        <rFont val="Times New Roman"/>
        <family val="1"/>
        <charset val="204"/>
      </rPr>
      <t>(по малым и средним предприятиям - оборот)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</si>
</sst>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topLeftCell="A32" zoomScale="140" zoomScaleSheetLayoutView="140" workbookViewId="0">
      <selection activeCell="C27" sqref="C27"/>
    </sheetView>
  </sheetViews>
  <sheetFormatPr defaultRowHeight="11.25"/>
  <cols>
    <col min="1" max="1" width="4.7109375" style="1" customWidth="1"/>
    <col min="2" max="2" width="42.285156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>
      <c r="A1" s="8"/>
      <c r="B1" s="8"/>
      <c r="C1" s="8"/>
      <c r="D1" s="8"/>
      <c r="E1" s="8"/>
      <c r="F1" s="15" t="s">
        <v>0</v>
      </c>
      <c r="G1" s="15"/>
      <c r="H1" s="9"/>
    </row>
    <row r="2" spans="1:8" ht="10.5" customHeight="1">
      <c r="A2" s="15"/>
      <c r="B2" s="15" t="s">
        <v>66</v>
      </c>
      <c r="C2" s="15"/>
      <c r="D2" s="15"/>
      <c r="E2" s="15"/>
      <c r="F2" s="15"/>
      <c r="G2" s="15"/>
      <c r="H2" s="15"/>
    </row>
    <row r="3" spans="1:8" ht="11.25" customHeight="1">
      <c r="A3" s="14"/>
      <c r="B3" s="14" t="s">
        <v>1</v>
      </c>
      <c r="C3" s="14"/>
      <c r="D3" s="14"/>
      <c r="E3" s="14"/>
      <c r="F3" s="14"/>
      <c r="G3" s="14"/>
      <c r="H3" s="14"/>
    </row>
    <row r="4" spans="1:8" ht="27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/>
      <c r="H4" s="13"/>
    </row>
    <row r="5" spans="1:8" ht="30.75" customHeight="1">
      <c r="A5" s="13"/>
      <c r="B5" s="13"/>
      <c r="C5" s="13"/>
      <c r="D5" s="13"/>
      <c r="E5" s="13"/>
      <c r="F5" s="2" t="s">
        <v>67</v>
      </c>
      <c r="G5" s="2" t="s">
        <v>68</v>
      </c>
      <c r="H5" s="2" t="s">
        <v>8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2" t="s">
        <v>9</v>
      </c>
      <c r="B7" s="2" t="s">
        <v>10</v>
      </c>
      <c r="C7" s="4"/>
      <c r="D7" s="2"/>
      <c r="E7" s="2"/>
      <c r="F7" s="2"/>
      <c r="G7" s="2"/>
      <c r="H7" s="2"/>
    </row>
    <row r="8" spans="1:8" ht="12" customHeight="1">
      <c r="A8" s="2"/>
      <c r="B8" s="2" t="s">
        <v>11</v>
      </c>
      <c r="C8" s="2">
        <f>C9+C10+C11+C12+C13+C14+C15+C16+C17+C18+C19+C20</f>
        <v>0</v>
      </c>
      <c r="D8" s="2">
        <f t="shared" ref="D8:H8" si="0">D9+D10+D11+D12+D13+D14+D15+D16+D17+D18+D19+D20</f>
        <v>609</v>
      </c>
      <c r="E8" s="2">
        <f t="shared" si="0"/>
        <v>504</v>
      </c>
      <c r="F8" s="2">
        <f t="shared" si="0"/>
        <v>11</v>
      </c>
      <c r="G8" s="2">
        <f t="shared" si="0"/>
        <v>90</v>
      </c>
      <c r="H8" s="2">
        <f t="shared" si="0"/>
        <v>4</v>
      </c>
    </row>
    <row r="9" spans="1:8" ht="23.25" customHeight="1">
      <c r="A9" s="2" t="s">
        <v>12</v>
      </c>
      <c r="B9" s="2" t="s">
        <v>13</v>
      </c>
      <c r="C9" s="2"/>
      <c r="D9" s="2">
        <f>E9+F9+G9+H9</f>
        <v>136</v>
      </c>
      <c r="E9" s="2">
        <v>103</v>
      </c>
      <c r="F9" s="2">
        <v>2</v>
      </c>
      <c r="G9" s="2">
        <v>28</v>
      </c>
      <c r="H9" s="2">
        <v>3</v>
      </c>
    </row>
    <row r="10" spans="1:8" ht="23.25" customHeight="1">
      <c r="A10" s="2" t="s">
        <v>14</v>
      </c>
      <c r="B10" s="2" t="s">
        <v>15</v>
      </c>
      <c r="C10" s="2"/>
      <c r="D10" s="2">
        <f t="shared" ref="D10:D20" si="1">E10+F10+G10+H10</f>
        <v>2</v>
      </c>
      <c r="E10" s="2">
        <v>0</v>
      </c>
      <c r="F10" s="2">
        <v>2</v>
      </c>
      <c r="G10" s="2">
        <v>0</v>
      </c>
      <c r="H10" s="2">
        <v>0</v>
      </c>
    </row>
    <row r="11" spans="1:8" ht="23.25" customHeight="1">
      <c r="A11" s="2" t="s">
        <v>16</v>
      </c>
      <c r="B11" s="2" t="s">
        <v>17</v>
      </c>
      <c r="C11" s="2"/>
      <c r="D11" s="2">
        <f t="shared" si="1"/>
        <v>39</v>
      </c>
      <c r="E11" s="2">
        <v>24</v>
      </c>
      <c r="F11" s="2">
        <v>3</v>
      </c>
      <c r="G11" s="2">
        <v>12</v>
      </c>
      <c r="H11" s="2">
        <v>0</v>
      </c>
    </row>
    <row r="12" spans="1:8" ht="22.5" customHeight="1">
      <c r="A12" s="2" t="s">
        <v>18</v>
      </c>
      <c r="B12" s="10" t="s">
        <v>19</v>
      </c>
      <c r="C12" s="2"/>
      <c r="D12" s="2">
        <f t="shared" si="1"/>
        <v>5</v>
      </c>
      <c r="E12" s="2">
        <v>1</v>
      </c>
      <c r="F12" s="2">
        <v>1</v>
      </c>
      <c r="G12" s="2">
        <v>3</v>
      </c>
      <c r="H12" s="2">
        <v>0</v>
      </c>
    </row>
    <row r="13" spans="1:8" ht="33" customHeight="1">
      <c r="A13" s="2" t="s">
        <v>20</v>
      </c>
      <c r="B13" s="10" t="s">
        <v>21</v>
      </c>
      <c r="C13" s="2"/>
      <c r="D13" s="2">
        <f t="shared" si="1"/>
        <v>5</v>
      </c>
      <c r="E13" s="2">
        <v>0</v>
      </c>
      <c r="F13" s="2">
        <v>0</v>
      </c>
      <c r="G13" s="2">
        <v>5</v>
      </c>
      <c r="H13" s="2">
        <v>0</v>
      </c>
    </row>
    <row r="14" spans="1:8" ht="10.5" customHeight="1">
      <c r="A14" s="2" t="s">
        <v>22</v>
      </c>
      <c r="B14" s="10" t="s">
        <v>23</v>
      </c>
      <c r="C14" s="2"/>
      <c r="D14" s="2">
        <f t="shared" si="1"/>
        <v>14</v>
      </c>
      <c r="E14" s="2">
        <v>7</v>
      </c>
      <c r="F14" s="2">
        <v>1</v>
      </c>
      <c r="G14" s="2">
        <v>6</v>
      </c>
      <c r="H14" s="2">
        <v>0</v>
      </c>
    </row>
    <row r="15" spans="1:8" ht="21" customHeight="1">
      <c r="A15" s="2" t="s">
        <v>24</v>
      </c>
      <c r="B15" s="10" t="s">
        <v>25</v>
      </c>
      <c r="C15" s="2"/>
      <c r="D15" s="2">
        <f t="shared" si="1"/>
        <v>225</v>
      </c>
      <c r="E15" s="2">
        <v>201</v>
      </c>
      <c r="F15" s="2">
        <v>2</v>
      </c>
      <c r="G15" s="2">
        <v>22</v>
      </c>
      <c r="H15" s="2">
        <v>0</v>
      </c>
    </row>
    <row r="16" spans="1:8" ht="21.75" customHeight="1">
      <c r="A16" s="2" t="s">
        <v>26</v>
      </c>
      <c r="B16" s="2" t="s">
        <v>27</v>
      </c>
      <c r="C16" s="2"/>
      <c r="D16" s="2">
        <f t="shared" si="1"/>
        <v>84</v>
      </c>
      <c r="E16" s="2">
        <v>81</v>
      </c>
      <c r="F16" s="2">
        <v>0</v>
      </c>
      <c r="G16" s="2">
        <v>2</v>
      </c>
      <c r="H16" s="2">
        <v>1</v>
      </c>
    </row>
    <row r="17" spans="1:8" ht="22.5" customHeight="1">
      <c r="A17" s="2" t="s">
        <v>28</v>
      </c>
      <c r="B17" s="2" t="s">
        <v>69</v>
      </c>
      <c r="C17" s="2"/>
      <c r="D17" s="2">
        <f t="shared" si="1"/>
        <v>17</v>
      </c>
      <c r="E17" s="2">
        <v>16</v>
      </c>
      <c r="F17" s="2">
        <v>0</v>
      </c>
      <c r="G17" s="2">
        <v>1</v>
      </c>
      <c r="H17" s="2">
        <v>0</v>
      </c>
    </row>
    <row r="18" spans="1:8" ht="24" customHeight="1">
      <c r="A18" s="2" t="s">
        <v>29</v>
      </c>
      <c r="B18" s="2" t="s">
        <v>30</v>
      </c>
      <c r="C18" s="2"/>
      <c r="D18" s="2">
        <f t="shared" si="1"/>
        <v>10</v>
      </c>
      <c r="E18" s="2">
        <v>9</v>
      </c>
      <c r="F18" s="2">
        <v>0</v>
      </c>
      <c r="G18" s="2">
        <v>1</v>
      </c>
      <c r="H18" s="2">
        <v>0</v>
      </c>
    </row>
    <row r="19" spans="1:8" ht="24.75" customHeight="1">
      <c r="A19" s="2" t="s">
        <v>31</v>
      </c>
      <c r="B19" s="10" t="s">
        <v>32</v>
      </c>
      <c r="C19" s="2"/>
      <c r="D19" s="2">
        <f t="shared" si="1"/>
        <v>7</v>
      </c>
      <c r="E19" s="2">
        <v>5</v>
      </c>
      <c r="F19" s="2">
        <v>0</v>
      </c>
      <c r="G19" s="2">
        <v>2</v>
      </c>
      <c r="H19" s="2">
        <v>0</v>
      </c>
    </row>
    <row r="20" spans="1:8">
      <c r="A20" s="2" t="s">
        <v>33</v>
      </c>
      <c r="B20" s="10" t="s">
        <v>34</v>
      </c>
      <c r="C20" s="2"/>
      <c r="D20" s="2">
        <f t="shared" si="1"/>
        <v>65</v>
      </c>
      <c r="E20" s="2">
        <v>57</v>
      </c>
      <c r="F20" s="2">
        <v>0</v>
      </c>
      <c r="G20" s="2">
        <v>8</v>
      </c>
      <c r="H20" s="2">
        <v>0</v>
      </c>
    </row>
    <row r="21" spans="1:8" ht="33" customHeight="1">
      <c r="A21" s="2" t="s">
        <v>35</v>
      </c>
      <c r="B21" s="2" t="s">
        <v>36</v>
      </c>
      <c r="C21" s="5" t="s">
        <v>37</v>
      </c>
      <c r="D21" s="5" t="s">
        <v>37</v>
      </c>
      <c r="E21" s="5" t="s">
        <v>37</v>
      </c>
      <c r="F21" s="4">
        <f>F8/D8*100</f>
        <v>1.8062397372742198</v>
      </c>
      <c r="G21" s="4">
        <f>G8/D8*100</f>
        <v>14.77832512315271</v>
      </c>
      <c r="H21" s="4">
        <f>H8/D8*100</f>
        <v>0.65681444991789817</v>
      </c>
    </row>
    <row r="22" spans="1:8" ht="13.5" customHeight="1">
      <c r="A22" s="2" t="s">
        <v>38</v>
      </c>
      <c r="B22" s="2" t="s">
        <v>39</v>
      </c>
      <c r="C22" s="2">
        <v>26986</v>
      </c>
      <c r="D22" s="5" t="s">
        <v>37</v>
      </c>
      <c r="E22" s="5" t="s">
        <v>37</v>
      </c>
      <c r="F22" s="5" t="s">
        <v>37</v>
      </c>
      <c r="G22" s="5" t="s">
        <v>37</v>
      </c>
      <c r="H22" s="5" t="s">
        <v>37</v>
      </c>
    </row>
    <row r="23" spans="1:8" ht="27" customHeight="1">
      <c r="A23" s="2" t="s">
        <v>40</v>
      </c>
      <c r="B23" s="2" t="s">
        <v>41</v>
      </c>
      <c r="C23" s="2">
        <v>18928.2</v>
      </c>
      <c r="D23" s="5" t="s">
        <v>37</v>
      </c>
      <c r="E23" s="2">
        <v>9000</v>
      </c>
      <c r="F23" s="2">
        <v>16086</v>
      </c>
      <c r="G23" s="2">
        <v>16086</v>
      </c>
      <c r="H23" s="2">
        <v>16980</v>
      </c>
    </row>
    <row r="24" spans="1:8" ht="20.25" customHeight="1">
      <c r="A24" s="2" t="s">
        <v>42</v>
      </c>
      <c r="B24" s="2" t="s">
        <v>43</v>
      </c>
      <c r="C24" s="5" t="s">
        <v>37</v>
      </c>
      <c r="D24" s="4">
        <f>D8*10000/26986</f>
        <v>225.67257096272141</v>
      </c>
      <c r="E24" s="4">
        <f t="shared" ref="E24:H24" si="2">E8*10000/26986</f>
        <v>186.7635070036315</v>
      </c>
      <c r="F24" s="4">
        <f t="shared" si="2"/>
        <v>4.0761876528570369</v>
      </c>
      <c r="G24" s="4">
        <f t="shared" si="2"/>
        <v>33.350626250648482</v>
      </c>
      <c r="H24" s="4">
        <f t="shared" si="2"/>
        <v>1.4822500555843772</v>
      </c>
    </row>
    <row r="25" spans="1:8" ht="13.5" customHeight="1">
      <c r="A25" s="2" t="s">
        <v>44</v>
      </c>
      <c r="B25" s="2" t="s">
        <v>45</v>
      </c>
      <c r="C25" s="2">
        <v>12900</v>
      </c>
      <c r="D25" s="5" t="s">
        <v>37</v>
      </c>
      <c r="E25" s="5" t="s">
        <v>37</v>
      </c>
      <c r="F25" s="5" t="s">
        <v>37</v>
      </c>
      <c r="G25" s="5" t="s">
        <v>37</v>
      </c>
      <c r="H25" s="5" t="s">
        <v>37</v>
      </c>
    </row>
    <row r="26" spans="1:8" ht="33" customHeight="1">
      <c r="A26" s="2" t="s">
        <v>46</v>
      </c>
      <c r="B26" s="2" t="s">
        <v>47</v>
      </c>
      <c r="C26" s="2">
        <v>8030</v>
      </c>
      <c r="D26" s="5" t="s">
        <v>37</v>
      </c>
      <c r="E26" s="5" t="s">
        <v>37</v>
      </c>
      <c r="F26" s="5" t="s">
        <v>37</v>
      </c>
      <c r="G26" s="5" t="s">
        <v>37</v>
      </c>
      <c r="H26" s="5" t="s">
        <v>37</v>
      </c>
    </row>
    <row r="27" spans="1:8" ht="23.25" customHeight="1">
      <c r="A27" s="2" t="s">
        <v>48</v>
      </c>
      <c r="B27" s="2" t="s">
        <v>49</v>
      </c>
      <c r="C27" s="5" t="s">
        <v>37</v>
      </c>
      <c r="D27" s="2">
        <f>D29+D30+D31+D32+D33+D34+D35+D36+D37+D38+D39+D40</f>
        <v>3144</v>
      </c>
      <c r="E27" s="2">
        <f t="shared" ref="E27:H27" si="3">E29+E30+E31+E32+E33+E34+E35+E36+E37+E38+E39+E40</f>
        <v>1483</v>
      </c>
      <c r="F27" s="2">
        <f t="shared" si="3"/>
        <v>332</v>
      </c>
      <c r="G27" s="2">
        <f t="shared" si="3"/>
        <v>727</v>
      </c>
      <c r="H27" s="2">
        <f t="shared" si="3"/>
        <v>602</v>
      </c>
    </row>
    <row r="28" spans="1:8" ht="12.75" customHeight="1">
      <c r="A28" s="2"/>
      <c r="B28" s="2" t="s">
        <v>11</v>
      </c>
      <c r="C28" s="5" t="s">
        <v>37</v>
      </c>
      <c r="D28" s="2"/>
      <c r="E28" s="2"/>
      <c r="F28" s="2"/>
      <c r="G28" s="2"/>
      <c r="H28" s="2"/>
    </row>
    <row r="29" spans="1:8" ht="24" customHeight="1">
      <c r="A29" s="2" t="s">
        <v>12</v>
      </c>
      <c r="B29" s="2" t="s">
        <v>13</v>
      </c>
      <c r="C29" s="5" t="s">
        <v>37</v>
      </c>
      <c r="D29" s="2">
        <f>E29+F29+G29+H29</f>
        <v>1015</v>
      </c>
      <c r="E29" s="2">
        <v>211</v>
      </c>
      <c r="F29" s="2">
        <v>70</v>
      </c>
      <c r="G29" s="2">
        <v>280</v>
      </c>
      <c r="H29" s="2">
        <v>454</v>
      </c>
    </row>
    <row r="30" spans="1:8" ht="21" customHeight="1">
      <c r="A30" s="2" t="s">
        <v>14</v>
      </c>
      <c r="B30" s="2" t="s">
        <v>15</v>
      </c>
      <c r="C30" s="5" t="s">
        <v>37</v>
      </c>
      <c r="D30" s="2">
        <f t="shared" ref="D30:D40" si="4">E30+F30+G30+H30</f>
        <v>41</v>
      </c>
      <c r="E30" s="2">
        <v>0</v>
      </c>
      <c r="F30" s="2">
        <v>41</v>
      </c>
      <c r="G30" s="2">
        <v>0</v>
      </c>
      <c r="H30" s="2">
        <v>0</v>
      </c>
    </row>
    <row r="31" spans="1:8" ht="20.25" customHeight="1">
      <c r="A31" s="2" t="s">
        <v>16</v>
      </c>
      <c r="B31" s="2" t="s">
        <v>17</v>
      </c>
      <c r="C31" s="5" t="s">
        <v>37</v>
      </c>
      <c r="D31" s="2">
        <f t="shared" si="4"/>
        <v>294</v>
      </c>
      <c r="E31" s="2">
        <v>87</v>
      </c>
      <c r="F31" s="2">
        <v>147</v>
      </c>
      <c r="G31" s="2">
        <v>60</v>
      </c>
      <c r="H31" s="2">
        <v>0</v>
      </c>
    </row>
    <row r="32" spans="1:8" ht="21.75" customHeight="1">
      <c r="A32" s="2" t="s">
        <v>18</v>
      </c>
      <c r="B32" s="10" t="s">
        <v>19</v>
      </c>
      <c r="C32" s="5" t="s">
        <v>37</v>
      </c>
      <c r="D32" s="2">
        <f t="shared" si="4"/>
        <v>44</v>
      </c>
      <c r="E32" s="2">
        <v>1</v>
      </c>
      <c r="F32" s="2">
        <v>16</v>
      </c>
      <c r="G32" s="2">
        <v>27</v>
      </c>
      <c r="H32" s="2">
        <v>0</v>
      </c>
    </row>
    <row r="33" spans="1:8" ht="33.75" customHeight="1">
      <c r="A33" s="2" t="s">
        <v>20</v>
      </c>
      <c r="B33" s="10" t="s">
        <v>21</v>
      </c>
      <c r="C33" s="5" t="s">
        <v>37</v>
      </c>
      <c r="D33" s="2">
        <f t="shared" si="4"/>
        <v>54</v>
      </c>
      <c r="E33" s="2">
        <v>0</v>
      </c>
      <c r="F33" s="2">
        <v>0</v>
      </c>
      <c r="G33" s="2">
        <v>54</v>
      </c>
      <c r="H33" s="2">
        <v>0</v>
      </c>
    </row>
    <row r="34" spans="1:8" ht="13.5" customHeight="1">
      <c r="A34" s="2" t="s">
        <v>22</v>
      </c>
      <c r="B34" s="10" t="s">
        <v>23</v>
      </c>
      <c r="C34" s="5" t="s">
        <v>37</v>
      </c>
      <c r="D34" s="2">
        <f t="shared" si="4"/>
        <v>83</v>
      </c>
      <c r="E34" s="2">
        <v>21</v>
      </c>
      <c r="F34" s="2">
        <v>16</v>
      </c>
      <c r="G34" s="2">
        <v>46</v>
      </c>
      <c r="H34" s="2">
        <v>0</v>
      </c>
    </row>
    <row r="35" spans="1:8" ht="24.75" customHeight="1">
      <c r="A35" s="2" t="s">
        <v>24</v>
      </c>
      <c r="B35" s="10" t="s">
        <v>25</v>
      </c>
      <c r="C35" s="5" t="s">
        <v>37</v>
      </c>
      <c r="D35" s="2">
        <f t="shared" si="4"/>
        <v>980</v>
      </c>
      <c r="E35" s="2">
        <v>745</v>
      </c>
      <c r="F35" s="2">
        <v>42</v>
      </c>
      <c r="G35" s="2">
        <v>193</v>
      </c>
      <c r="H35" s="2">
        <v>0</v>
      </c>
    </row>
    <row r="36" spans="1:8" ht="21.75" customHeight="1">
      <c r="A36" s="2" t="s">
        <v>26</v>
      </c>
      <c r="B36" s="2" t="s">
        <v>27</v>
      </c>
      <c r="C36" s="5" t="s">
        <v>37</v>
      </c>
      <c r="D36" s="2">
        <f t="shared" si="4"/>
        <v>415</v>
      </c>
      <c r="E36" s="2">
        <v>253</v>
      </c>
      <c r="F36" s="2">
        <v>0</v>
      </c>
      <c r="G36" s="2">
        <v>14</v>
      </c>
      <c r="H36" s="2">
        <v>148</v>
      </c>
    </row>
    <row r="37" spans="1:8" ht="21.75" customHeight="1">
      <c r="A37" s="2" t="s">
        <v>28</v>
      </c>
      <c r="B37" s="2" t="s">
        <v>69</v>
      </c>
      <c r="C37" s="5" t="s">
        <v>37</v>
      </c>
      <c r="D37" s="2">
        <f t="shared" si="4"/>
        <v>67</v>
      </c>
      <c r="E37" s="2">
        <v>62</v>
      </c>
      <c r="F37" s="2">
        <v>0</v>
      </c>
      <c r="G37" s="2">
        <v>5</v>
      </c>
      <c r="H37" s="2">
        <v>0</v>
      </c>
    </row>
    <row r="38" spans="1:8" ht="21.75" customHeight="1">
      <c r="A38" s="2" t="s">
        <v>29</v>
      </c>
      <c r="B38" s="2" t="s">
        <v>30</v>
      </c>
      <c r="C38" s="5" t="s">
        <v>37</v>
      </c>
      <c r="D38" s="2">
        <f t="shared" si="4"/>
        <v>27</v>
      </c>
      <c r="E38" s="2">
        <v>24</v>
      </c>
      <c r="F38" s="2">
        <v>0</v>
      </c>
      <c r="G38" s="2">
        <v>3</v>
      </c>
      <c r="H38" s="2">
        <v>0</v>
      </c>
    </row>
    <row r="39" spans="1:8" ht="24" customHeight="1">
      <c r="A39" s="2" t="s">
        <v>31</v>
      </c>
      <c r="B39" s="10" t="s">
        <v>32</v>
      </c>
      <c r="C39" s="5" t="s">
        <v>37</v>
      </c>
      <c r="D39" s="2">
        <f t="shared" si="4"/>
        <v>9</v>
      </c>
      <c r="E39" s="2">
        <v>7</v>
      </c>
      <c r="F39" s="2">
        <v>0</v>
      </c>
      <c r="G39" s="2">
        <v>2</v>
      </c>
      <c r="H39" s="2">
        <v>0</v>
      </c>
    </row>
    <row r="40" spans="1:8">
      <c r="A40" s="2" t="s">
        <v>33</v>
      </c>
      <c r="B40" s="10" t="s">
        <v>34</v>
      </c>
      <c r="C40" s="5" t="s">
        <v>37</v>
      </c>
      <c r="D40" s="2">
        <f t="shared" si="4"/>
        <v>115</v>
      </c>
      <c r="E40" s="2">
        <v>72</v>
      </c>
      <c r="F40" s="2">
        <v>0</v>
      </c>
      <c r="G40" s="2">
        <v>43</v>
      </c>
      <c r="H40" s="2">
        <v>0</v>
      </c>
    </row>
    <row r="41" spans="1:8" ht="48.75" customHeight="1">
      <c r="A41" s="2" t="s">
        <v>50</v>
      </c>
      <c r="B41" s="2" t="s">
        <v>51</v>
      </c>
      <c r="C41" s="11">
        <f>(F27+G27+H27)/C26*100</f>
        <v>20.684931506849317</v>
      </c>
      <c r="D41" s="6" t="s">
        <v>37</v>
      </c>
      <c r="E41" s="6" t="s">
        <v>37</v>
      </c>
      <c r="F41" s="6" t="s">
        <v>37</v>
      </c>
      <c r="G41" s="6" t="s">
        <v>37</v>
      </c>
      <c r="H41" s="6" t="s">
        <v>37</v>
      </c>
    </row>
    <row r="42" spans="1:8" ht="33.75">
      <c r="A42" s="2">
        <v>10</v>
      </c>
      <c r="B42" s="2" t="s">
        <v>52</v>
      </c>
      <c r="C42" s="12">
        <f>D27/C25*100</f>
        <v>24.372093023255815</v>
      </c>
      <c r="D42" s="6" t="s">
        <v>37</v>
      </c>
      <c r="E42" s="6" t="s">
        <v>37</v>
      </c>
      <c r="F42" s="6" t="s">
        <v>37</v>
      </c>
      <c r="G42" s="6" t="s">
        <v>37</v>
      </c>
      <c r="H42" s="6" t="s">
        <v>37</v>
      </c>
    </row>
    <row r="43" spans="1:8" ht="22.5">
      <c r="A43" s="2">
        <v>11</v>
      </c>
      <c r="B43" s="2" t="s">
        <v>53</v>
      </c>
      <c r="C43" s="12">
        <f>D27/C25*100</f>
        <v>24.372093023255815</v>
      </c>
      <c r="D43" s="6" t="s">
        <v>37</v>
      </c>
      <c r="E43" s="6" t="s">
        <v>37</v>
      </c>
      <c r="F43" s="6" t="s">
        <v>37</v>
      </c>
      <c r="G43" s="6" t="s">
        <v>37</v>
      </c>
      <c r="H43" s="6" t="s">
        <v>37</v>
      </c>
    </row>
    <row r="44" spans="1:8" ht="24" customHeight="1">
      <c r="A44" s="2">
        <v>12</v>
      </c>
      <c r="B44" s="2" t="s">
        <v>70</v>
      </c>
      <c r="C44" s="2">
        <f>C46+C47+C48+C49+C50+C51+C52+C53+C54+C55+C56+C57</f>
        <v>1337.5999999999997</v>
      </c>
      <c r="D44" s="2">
        <f>D46+D47+D48+D49+D50+D51+D52+D53+D54+D55+D56+D57</f>
        <v>853.2</v>
      </c>
      <c r="E44" s="2">
        <f t="shared" ref="E44:H44" si="5">E46+E47+E48+E49+E50+E51+E52+E53+E54+E55+E56+E57</f>
        <v>320.19999999999993</v>
      </c>
      <c r="F44" s="2">
        <f t="shared" si="5"/>
        <v>128.80000000000001</v>
      </c>
      <c r="G44" s="2">
        <f t="shared" si="5"/>
        <v>114.70000000000002</v>
      </c>
      <c r="H44" s="2">
        <f t="shared" si="5"/>
        <v>289.5</v>
      </c>
    </row>
    <row r="45" spans="1:8" ht="14.25" customHeight="1">
      <c r="A45" s="2"/>
      <c r="B45" s="2" t="s">
        <v>11</v>
      </c>
      <c r="C45" s="2"/>
      <c r="D45" s="2"/>
      <c r="E45" s="2"/>
      <c r="F45" s="2"/>
      <c r="G45" s="2"/>
      <c r="H45" s="2"/>
    </row>
    <row r="46" spans="1:8" ht="19.5" customHeight="1">
      <c r="A46" s="2" t="s">
        <v>12</v>
      </c>
      <c r="B46" s="2" t="s">
        <v>13</v>
      </c>
      <c r="C46" s="2">
        <v>305.7</v>
      </c>
      <c r="D46" s="2">
        <f>E46+F46+G46+H46</f>
        <v>145.1</v>
      </c>
      <c r="E46" s="2">
        <v>24.5</v>
      </c>
      <c r="F46" s="2">
        <v>7.9</v>
      </c>
      <c r="G46" s="2">
        <v>19.600000000000001</v>
      </c>
      <c r="H46" s="2">
        <v>93.1</v>
      </c>
    </row>
    <row r="47" spans="1:8" ht="22.5" customHeight="1">
      <c r="A47" s="2" t="s">
        <v>14</v>
      </c>
      <c r="B47" s="2" t="s">
        <v>15</v>
      </c>
      <c r="C47" s="2">
        <v>3</v>
      </c>
      <c r="D47" s="2">
        <f t="shared" ref="D47:D57" si="6">E47+F47+G47+H47</f>
        <v>3</v>
      </c>
      <c r="E47" s="2">
        <v>0</v>
      </c>
      <c r="F47" s="2">
        <v>3</v>
      </c>
      <c r="G47" s="2">
        <v>0</v>
      </c>
      <c r="H47" s="2">
        <v>0</v>
      </c>
    </row>
    <row r="48" spans="1:8" ht="24.75" customHeight="1">
      <c r="A48" s="2" t="s">
        <v>16</v>
      </c>
      <c r="B48" s="2" t="s">
        <v>17</v>
      </c>
      <c r="C48" s="2">
        <v>71</v>
      </c>
      <c r="D48" s="2">
        <f t="shared" si="6"/>
        <v>71</v>
      </c>
      <c r="E48" s="2">
        <v>12</v>
      </c>
      <c r="F48" s="2">
        <v>46.4</v>
      </c>
      <c r="G48" s="2">
        <v>12.6</v>
      </c>
      <c r="H48" s="2">
        <v>0</v>
      </c>
    </row>
    <row r="49" spans="1:8" ht="21.75" customHeight="1">
      <c r="A49" s="2" t="s">
        <v>18</v>
      </c>
      <c r="B49" s="10" t="s">
        <v>19</v>
      </c>
      <c r="C49" s="2">
        <v>23.5</v>
      </c>
      <c r="D49" s="2">
        <f t="shared" si="6"/>
        <v>23.5</v>
      </c>
      <c r="E49" s="2">
        <v>0</v>
      </c>
      <c r="F49" s="2">
        <v>17.3</v>
      </c>
      <c r="G49" s="2">
        <v>6.2</v>
      </c>
      <c r="H49" s="2">
        <v>0</v>
      </c>
    </row>
    <row r="50" spans="1:8" ht="32.25" customHeight="1">
      <c r="A50" s="2" t="s">
        <v>20</v>
      </c>
      <c r="B50" s="10" t="s">
        <v>21</v>
      </c>
      <c r="C50" s="2">
        <v>10.4</v>
      </c>
      <c r="D50" s="2">
        <f t="shared" si="6"/>
        <v>10.4</v>
      </c>
      <c r="E50" s="2">
        <v>0</v>
      </c>
      <c r="F50" s="2">
        <v>0</v>
      </c>
      <c r="G50" s="2">
        <v>10.4</v>
      </c>
      <c r="H50" s="2">
        <v>0</v>
      </c>
    </row>
    <row r="51" spans="1:8" ht="15" customHeight="1">
      <c r="A51" s="2" t="s">
        <v>22</v>
      </c>
      <c r="B51" s="10" t="s">
        <v>23</v>
      </c>
      <c r="C51" s="2">
        <v>51.4</v>
      </c>
      <c r="D51" s="2">
        <f t="shared" si="6"/>
        <v>51.4</v>
      </c>
      <c r="E51" s="2">
        <v>4</v>
      </c>
      <c r="F51" s="2">
        <v>9.9</v>
      </c>
      <c r="G51" s="2">
        <v>37.5</v>
      </c>
      <c r="H51" s="2">
        <v>0</v>
      </c>
    </row>
    <row r="52" spans="1:8" ht="24.75" customHeight="1">
      <c r="A52" s="2" t="s">
        <v>24</v>
      </c>
      <c r="B52" s="10" t="s">
        <v>25</v>
      </c>
      <c r="C52" s="2">
        <v>604.1</v>
      </c>
      <c r="D52" s="2">
        <f t="shared" si="6"/>
        <v>280.3</v>
      </c>
      <c r="E52" s="2">
        <v>218.7</v>
      </c>
      <c r="F52" s="2">
        <v>44.3</v>
      </c>
      <c r="G52" s="2">
        <v>17.3</v>
      </c>
      <c r="H52" s="2">
        <v>0</v>
      </c>
    </row>
    <row r="53" spans="1:8" ht="22.5" customHeight="1">
      <c r="A53" s="2" t="s">
        <v>26</v>
      </c>
      <c r="B53" s="2" t="s">
        <v>27</v>
      </c>
      <c r="C53" s="2">
        <v>240.8</v>
      </c>
      <c r="D53" s="2">
        <f t="shared" si="6"/>
        <v>240.8</v>
      </c>
      <c r="E53" s="2">
        <v>38.9</v>
      </c>
      <c r="F53" s="2">
        <v>0</v>
      </c>
      <c r="G53" s="2">
        <v>5.5</v>
      </c>
      <c r="H53" s="2">
        <v>196.4</v>
      </c>
    </row>
    <row r="54" spans="1:8" ht="19.5" customHeight="1">
      <c r="A54" s="2" t="s">
        <v>28</v>
      </c>
      <c r="B54" s="2" t="s">
        <v>69</v>
      </c>
      <c r="C54" s="2">
        <v>8.3000000000000007</v>
      </c>
      <c r="D54" s="2">
        <f t="shared" si="6"/>
        <v>8.3000000000000007</v>
      </c>
      <c r="E54" s="2">
        <v>7.7</v>
      </c>
      <c r="F54" s="2">
        <v>0</v>
      </c>
      <c r="G54" s="2">
        <v>0.6</v>
      </c>
      <c r="H54" s="2">
        <v>0</v>
      </c>
    </row>
    <row r="55" spans="1:8" ht="20.25" customHeight="1">
      <c r="A55" s="2" t="s">
        <v>29</v>
      </c>
      <c r="B55" s="2" t="s">
        <v>30</v>
      </c>
      <c r="C55" s="2">
        <v>2.1</v>
      </c>
      <c r="D55" s="2">
        <f t="shared" si="6"/>
        <v>2.0999999999999996</v>
      </c>
      <c r="E55" s="2">
        <v>1.4</v>
      </c>
      <c r="F55" s="2">
        <v>0</v>
      </c>
      <c r="G55" s="2">
        <v>0.7</v>
      </c>
      <c r="H55" s="2">
        <v>0</v>
      </c>
    </row>
    <row r="56" spans="1:8" ht="24.75" customHeight="1">
      <c r="A56" s="2" t="s">
        <v>31</v>
      </c>
      <c r="B56" s="10" t="s">
        <v>32</v>
      </c>
      <c r="C56" s="2">
        <v>5.6</v>
      </c>
      <c r="D56" s="2">
        <f t="shared" si="6"/>
        <v>5.6</v>
      </c>
      <c r="E56" s="2">
        <v>2.7</v>
      </c>
      <c r="F56" s="2">
        <v>0</v>
      </c>
      <c r="G56" s="2">
        <v>2.9</v>
      </c>
      <c r="H56" s="2">
        <v>0</v>
      </c>
    </row>
    <row r="57" spans="1:8">
      <c r="A57" s="2" t="s">
        <v>33</v>
      </c>
      <c r="B57" s="10" t="s">
        <v>34</v>
      </c>
      <c r="C57" s="2">
        <v>11.7</v>
      </c>
      <c r="D57" s="2">
        <f t="shared" si="6"/>
        <v>11.700000000000001</v>
      </c>
      <c r="E57" s="2">
        <v>10.3</v>
      </c>
      <c r="F57" s="2">
        <v>0</v>
      </c>
      <c r="G57" s="2">
        <v>1.4</v>
      </c>
      <c r="H57" s="2">
        <v>0</v>
      </c>
    </row>
    <row r="58" spans="1:8" ht="14.25" customHeight="1">
      <c r="A58" s="2">
        <v>13</v>
      </c>
      <c r="B58" s="2" t="s">
        <v>54</v>
      </c>
      <c r="C58" s="2"/>
      <c r="D58" s="2"/>
      <c r="E58" s="2"/>
      <c r="F58" s="2"/>
      <c r="G58" s="2"/>
      <c r="H58" s="2"/>
    </row>
    <row r="59" spans="1:8">
      <c r="A59" s="13" t="s">
        <v>55</v>
      </c>
      <c r="B59" s="2" t="s">
        <v>56</v>
      </c>
      <c r="C59" s="2"/>
      <c r="D59" s="2"/>
      <c r="E59" s="2"/>
      <c r="F59" s="2"/>
      <c r="G59" s="2"/>
      <c r="H59" s="2"/>
    </row>
    <row r="60" spans="1:8" ht="23.25" customHeight="1">
      <c r="A60" s="13"/>
      <c r="B60" s="2" t="s">
        <v>57</v>
      </c>
      <c r="C60" s="2">
        <v>1653.4</v>
      </c>
      <c r="D60" s="2"/>
      <c r="E60" s="2"/>
      <c r="F60" s="2"/>
      <c r="G60" s="2"/>
      <c r="H60" s="2"/>
    </row>
    <row r="61" spans="1:8" ht="23.25" customHeight="1">
      <c r="A61" s="2" t="s">
        <v>58</v>
      </c>
      <c r="B61" s="2" t="s">
        <v>59</v>
      </c>
      <c r="C61" s="2">
        <v>4083.2</v>
      </c>
      <c r="D61" s="2"/>
      <c r="E61" s="2"/>
      <c r="F61" s="2"/>
      <c r="G61" s="2"/>
      <c r="H61" s="2"/>
    </row>
    <row r="62" spans="1:8" ht="11.25" customHeight="1">
      <c r="A62" s="2" t="s">
        <v>60</v>
      </c>
      <c r="B62" s="2" t="s">
        <v>61</v>
      </c>
      <c r="C62" s="2">
        <v>5637.5</v>
      </c>
      <c r="D62" s="2"/>
      <c r="E62" s="2"/>
      <c r="F62" s="2"/>
      <c r="G62" s="2"/>
      <c r="H62" s="2"/>
    </row>
    <row r="63" spans="1:8">
      <c r="A63" s="7">
        <v>42838</v>
      </c>
      <c r="B63" s="2" t="s">
        <v>62</v>
      </c>
      <c r="C63" s="2">
        <v>268.89999999999998</v>
      </c>
      <c r="D63" s="2"/>
      <c r="E63" s="2"/>
      <c r="F63" s="2"/>
      <c r="G63" s="2"/>
      <c r="H63" s="2"/>
    </row>
    <row r="64" spans="1:8" ht="60.75" customHeight="1">
      <c r="A64" s="2">
        <v>14</v>
      </c>
      <c r="B64" s="2" t="s">
        <v>63</v>
      </c>
      <c r="C64" s="5" t="s">
        <v>37</v>
      </c>
      <c r="D64" s="2"/>
      <c r="E64" s="2"/>
      <c r="F64" s="2"/>
      <c r="G64" s="2"/>
      <c r="H64" s="2"/>
    </row>
    <row r="65" spans="1:8">
      <c r="A65" s="14" t="s">
        <v>64</v>
      </c>
      <c r="B65" s="14"/>
      <c r="C65" s="14"/>
      <c r="D65" s="14"/>
      <c r="E65" s="14"/>
      <c r="F65" s="14"/>
      <c r="G65" s="14"/>
      <c r="H65" s="14"/>
    </row>
    <row r="66" spans="1:8">
      <c r="A66" s="15" t="s">
        <v>65</v>
      </c>
      <c r="B66" s="15"/>
      <c r="C66" s="15"/>
      <c r="D66" s="15"/>
      <c r="E66" s="15"/>
      <c r="F66" s="15"/>
      <c r="G66" s="15"/>
      <c r="H66" s="15"/>
    </row>
  </sheetData>
  <mergeCells count="13">
    <mergeCell ref="A59:A60"/>
    <mergeCell ref="A65:H65"/>
    <mergeCell ref="A66:H66"/>
    <mergeCell ref="F4:H4"/>
    <mergeCell ref="F1:G1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2017-08-09T07:24:38Z</dcterms:modified>
</cp:coreProperties>
</file>