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firstSheet="1" activeTab="1"/>
  </bookViews>
  <sheets>
    <sheet name="2017 год" sheetId="2" r:id="rId1"/>
    <sheet name="2019г НДФЛ физ.лица" sheetId="5" r:id="rId2"/>
  </sheets>
  <definedNames>
    <definedName name="_xlnm._FilterDatabase" localSheetId="0">'2017 год'!$A$4:$B$4</definedName>
    <definedName name="_xlnm._FilterDatabase" localSheetId="1">'2019г НДФЛ физ.лица'!$A$4:$B$4</definedName>
  </definedNames>
  <calcPr calcId="124519"/>
</workbook>
</file>

<file path=xl/calcChain.xml><?xml version="1.0" encoding="utf-8"?>
<calcChain xmlns="http://schemas.openxmlformats.org/spreadsheetml/2006/main">
  <c r="B6" i="5"/>
  <c r="E6" s="1"/>
  <c r="D22" i="2"/>
  <c r="D21"/>
  <c r="D20"/>
  <c r="D19"/>
  <c r="D18"/>
  <c r="D17"/>
  <c r="D16"/>
  <c r="D15"/>
  <c r="D14"/>
  <c r="D13"/>
  <c r="D12"/>
  <c r="D11"/>
  <c r="D10"/>
  <c r="D9"/>
  <c r="D8"/>
  <c r="D7"/>
  <c r="D6"/>
  <c r="D5"/>
  <c r="H6" i="5" l="1"/>
  <c r="F6"/>
  <c r="I6" l="1"/>
  <c r="G6"/>
  <c r="J6" s="1"/>
</calcChain>
</file>

<file path=xl/sharedStrings.xml><?xml version="1.0" encoding="utf-8"?>
<sst xmlns="http://schemas.openxmlformats.org/spreadsheetml/2006/main" count="47" uniqueCount="40">
  <si>
    <t>Раскрытие строки (ячейки)</t>
  </si>
  <si>
    <t>Исполнено</t>
  </si>
  <si>
    <t>53033218 - Южноуральский сельсовет Переволоцкого МР</t>
  </si>
  <si>
    <t>53033220 - Япрынцевский сельсовет Переволоцкого МР</t>
  </si>
  <si>
    <t xml:space="preserve"> Переволоцкий поссовет </t>
  </si>
  <si>
    <t xml:space="preserve"> Адамовский сельсовет </t>
  </si>
  <si>
    <t xml:space="preserve">Донецкий сельсовет </t>
  </si>
  <si>
    <t xml:space="preserve"> Зубочистенский сельсовет </t>
  </si>
  <si>
    <t xml:space="preserve"> Зубочистенский Второй сельсовет </t>
  </si>
  <si>
    <t xml:space="preserve"> Кариновский сельсовет </t>
  </si>
  <si>
    <t xml:space="preserve"> Кичкасский сельсовет </t>
  </si>
  <si>
    <t xml:space="preserve">Кубанский сельсовет </t>
  </si>
  <si>
    <t xml:space="preserve"> Мамалаевский сельсовет </t>
  </si>
  <si>
    <t xml:space="preserve"> Преторийский сельсовет </t>
  </si>
  <si>
    <t xml:space="preserve"> Родничнодольский сельсовет </t>
  </si>
  <si>
    <t xml:space="preserve"> Садовый сельсовет </t>
  </si>
  <si>
    <t xml:space="preserve"> Степановский сельсовет </t>
  </si>
  <si>
    <t xml:space="preserve"> Татищевский сельсовет </t>
  </si>
  <si>
    <t xml:space="preserve">Чесноковский сельсовет </t>
  </si>
  <si>
    <t xml:space="preserve"> Итого Свод по поселениям </t>
  </si>
  <si>
    <t>на 01.07.2017г</t>
  </si>
  <si>
    <t>на 01.01.2018г</t>
  </si>
  <si>
    <t>% поступление в I полгодие 2017</t>
  </si>
  <si>
    <t>район</t>
  </si>
  <si>
    <t>норматив / доп норматив</t>
  </si>
  <si>
    <t>100 процентов НДФЛ район</t>
  </si>
  <si>
    <t>НДФЛ   физические лица договора</t>
  </si>
  <si>
    <t xml:space="preserve">2021 год      тыс. руб </t>
  </si>
  <si>
    <t>2022 год     тыс. руб</t>
  </si>
  <si>
    <t>15 %</t>
  </si>
  <si>
    <t>2023 год     тыс. руб</t>
  </si>
  <si>
    <t xml:space="preserve">Индекс роста потребительских цен </t>
  </si>
  <si>
    <t xml:space="preserve"> НБ Сумма налога, подлежащая уплате (доплате) в бюджет, по представленным налогоплательщиками актуальным декларациям (тыс.руб.) отчет форма 5-ДДК за 2019 год</t>
  </si>
  <si>
    <t>60,33 %</t>
  </si>
  <si>
    <t xml:space="preserve"> НДФЛ район</t>
  </si>
  <si>
    <t>прогнозируемая сумма налога</t>
  </si>
  <si>
    <t>60,16%</t>
  </si>
  <si>
    <t>58,94 %</t>
  </si>
  <si>
    <t>5-НДФЛ за 2019 год стр. переданные на взыскание в мри</t>
  </si>
  <si>
    <t>Расчет НДФЛ по Переволоцкому поссовету 2021-2023 годы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</si>
</sst>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9">
    <font>
      <sz val="10"/>
      <name val="Arial"/>
    </font>
    <font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1" xfId="0" applyFont="1" applyBorder="1" applyAlignment="1">
      <alignment horizontal="centerContinuous" vertical="center" wrapText="1"/>
    </xf>
    <xf numFmtId="0" fontId="0" fillId="0" borderId="1" xfId="0" applyBorder="1" applyAlignment="1">
      <alignment horizontal="left" vertical="top" wrapText="1"/>
    </xf>
    <xf numFmtId="4" fontId="0" fillId="2" borderId="1" xfId="0" applyNumberFormat="1" applyFill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3" xfId="0" applyBorder="1" applyAlignment="1">
      <alignment wrapText="1"/>
    </xf>
    <xf numFmtId="0" fontId="2" fillId="0" borderId="4" xfId="0" applyFont="1" applyBorder="1" applyAlignment="1">
      <alignment horizontal="centerContinuous" vertical="center" wrapText="1"/>
    </xf>
    <xf numFmtId="2" fontId="0" fillId="0" borderId="3" xfId="0" applyNumberFormat="1" applyBorder="1" applyAlignment="1">
      <alignment horizontal="center"/>
    </xf>
    <xf numFmtId="0" fontId="0" fillId="0" borderId="3" xfId="0" applyBorder="1"/>
    <xf numFmtId="4" fontId="3" fillId="2" borderId="5" xfId="0" applyNumberFormat="1" applyFont="1" applyFill="1" applyBorder="1" applyAlignment="1">
      <alignment horizontal="right" vertical="top" wrapText="1"/>
    </xf>
    <xf numFmtId="4" fontId="2" fillId="2" borderId="6" xfId="0" applyNumberFormat="1" applyFont="1" applyFill="1" applyBorder="1" applyAlignment="1">
      <alignment horizontal="right" vertical="top" wrapText="1"/>
    </xf>
    <xf numFmtId="0" fontId="0" fillId="0" borderId="7" xfId="0" applyBorder="1"/>
    <xf numFmtId="4" fontId="0" fillId="0" borderId="3" xfId="0" applyNumberFormat="1" applyBorder="1"/>
    <xf numFmtId="0" fontId="5" fillId="3" borderId="3" xfId="0" applyFont="1" applyFill="1" applyBorder="1"/>
    <xf numFmtId="4" fontId="0" fillId="3" borderId="3" xfId="0" applyNumberFormat="1" applyFill="1" applyBorder="1"/>
    <xf numFmtId="164" fontId="0" fillId="3" borderId="8" xfId="0" applyNumberFormat="1" applyFill="1" applyBorder="1"/>
    <xf numFmtId="4" fontId="0" fillId="0" borderId="3" xfId="0" applyNumberFormat="1" applyFill="1" applyBorder="1"/>
    <xf numFmtId="164" fontId="0" fillId="3" borderId="3" xfId="0" applyNumberFormat="1" applyFill="1" applyBorder="1"/>
    <xf numFmtId="0" fontId="0" fillId="3" borderId="3" xfId="0" applyFill="1" applyBorder="1"/>
    <xf numFmtId="0" fontId="0" fillId="0" borderId="3" xfId="0" applyFill="1" applyBorder="1" applyAlignment="1">
      <alignment horizontal="left" vertical="top" wrapText="1"/>
    </xf>
    <xf numFmtId="0" fontId="0" fillId="0" borderId="3" xfId="0" applyFill="1" applyBorder="1"/>
    <xf numFmtId="0" fontId="5" fillId="0" borderId="3" xfId="0" applyFont="1" applyBorder="1"/>
    <xf numFmtId="4" fontId="0" fillId="0" borderId="8" xfId="0" applyNumberFormat="1" applyBorder="1"/>
    <xf numFmtId="0" fontId="4" fillId="0" borderId="0" xfId="0" applyFont="1"/>
    <xf numFmtId="164" fontId="0" fillId="0" borderId="3" xfId="0" applyNumberFormat="1" applyBorder="1"/>
    <xf numFmtId="0" fontId="2" fillId="0" borderId="2" xfId="0" applyFont="1" applyBorder="1" applyAlignment="1">
      <alignment horizontal="center" vertical="top"/>
    </xf>
    <xf numFmtId="0" fontId="0" fillId="0" borderId="8" xfId="0" applyBorder="1"/>
    <xf numFmtId="2" fontId="0" fillId="3" borderId="8" xfId="0" applyNumberFormat="1" applyFill="1" applyBorder="1"/>
    <xf numFmtId="0" fontId="0" fillId="0" borderId="8" xfId="0" applyFill="1" applyBorder="1"/>
    <xf numFmtId="165" fontId="8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Fill="1" applyBorder="1"/>
    <xf numFmtId="0" fontId="2" fillId="0" borderId="8" xfId="0" applyFont="1" applyBorder="1" applyAlignment="1">
      <alignment horizontal="center" vertical="center" wrapText="1"/>
    </xf>
    <xf numFmtId="165" fontId="8" fillId="0" borderId="8" xfId="0" applyNumberFormat="1" applyFont="1" applyBorder="1" applyAlignment="1">
      <alignment horizontal="center" vertical="center" wrapText="1"/>
    </xf>
    <xf numFmtId="164" fontId="0" fillId="0" borderId="8" xfId="0" applyNumberFormat="1" applyBorder="1"/>
    <xf numFmtId="49" fontId="2" fillId="0" borderId="9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0" fillId="3" borderId="9" xfId="0" applyNumberFormat="1" applyFill="1" applyBorder="1"/>
    <xf numFmtId="0" fontId="0" fillId="3" borderId="10" xfId="0" applyFill="1" applyBorder="1"/>
    <xf numFmtId="49" fontId="4" fillId="0" borderId="9" xfId="0" applyNumberFormat="1" applyFont="1" applyFill="1" applyBorder="1"/>
    <xf numFmtId="49" fontId="4" fillId="0" borderId="10" xfId="0" applyNumberFormat="1" applyFont="1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4" borderId="9" xfId="0" applyNumberFormat="1" applyFill="1" applyBorder="1"/>
    <xf numFmtId="0" fontId="6" fillId="0" borderId="4" xfId="0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3" fontId="0" fillId="2" borderId="4" xfId="0" applyNumberFormat="1" applyFill="1" applyBorder="1" applyAlignment="1">
      <alignment horizontal="center" vertical="top" wrapText="1"/>
    </xf>
    <xf numFmtId="164" fontId="3" fillId="2" borderId="6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4" fontId="0" fillId="2" borderId="14" xfId="0" applyNumberFormat="1" applyFill="1" applyBorder="1" applyAlignment="1">
      <alignment horizontal="right" vertical="top" wrapText="1"/>
    </xf>
    <xf numFmtId="0" fontId="0" fillId="0" borderId="14" xfId="0" applyBorder="1"/>
    <xf numFmtId="164" fontId="3" fillId="2" borderId="3" xfId="0" applyNumberFormat="1" applyFont="1" applyFill="1" applyBorder="1" applyAlignment="1">
      <alignment horizontal="center" vertical="top" wrapText="1"/>
    </xf>
    <xf numFmtId="164" fontId="0" fillId="2" borderId="3" xfId="0" applyNumberFormat="1" applyFill="1" applyBorder="1" applyAlignment="1">
      <alignment horizontal="center" vertical="top" wrapText="1"/>
    </xf>
    <xf numFmtId="0" fontId="4" fillId="3" borderId="3" xfId="0" applyFont="1" applyFill="1" applyBorder="1"/>
    <xf numFmtId="49" fontId="2" fillId="0" borderId="8" xfId="0" applyNumberFormat="1" applyFont="1" applyBorder="1" applyAlignment="1">
      <alignment horizontal="center" vertical="center" wrapText="1"/>
    </xf>
    <xf numFmtId="164" fontId="0" fillId="4" borderId="8" xfId="0" applyNumberFormat="1" applyFill="1" applyBorder="1"/>
    <xf numFmtId="0" fontId="0" fillId="3" borderId="8" xfId="0" applyFill="1" applyBorder="1"/>
    <xf numFmtId="0" fontId="2" fillId="0" borderId="3" xfId="0" applyFont="1" applyBorder="1" applyAlignment="1">
      <alignment horizontal="center" vertical="center" wrapText="1"/>
    </xf>
    <xf numFmtId="164" fontId="0" fillId="4" borderId="3" xfId="0" applyNumberFormat="1" applyFill="1" applyBorder="1" applyAlignment="1"/>
    <xf numFmtId="164" fontId="0" fillId="0" borderId="3" xfId="0" applyNumberFormat="1" applyBorder="1" applyAlignment="1"/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C22" sqref="C22"/>
    </sheetView>
  </sheetViews>
  <sheetFormatPr defaultColWidth="17.140625" defaultRowHeight="12.75"/>
  <cols>
    <col min="1" max="1" width="40.140625" customWidth="1"/>
  </cols>
  <sheetData>
    <row r="1" spans="1:4" ht="18" customHeight="1">
      <c r="A1" s="67" t="s">
        <v>0</v>
      </c>
      <c r="B1" s="68"/>
      <c r="C1" s="68"/>
      <c r="D1" s="68"/>
    </row>
    <row r="3" spans="1:4">
      <c r="B3" t="s">
        <v>20</v>
      </c>
      <c r="C3" t="s">
        <v>21</v>
      </c>
    </row>
    <row r="4" spans="1:4" ht="25.5">
      <c r="A4" s="1"/>
      <c r="B4" s="1" t="s">
        <v>1</v>
      </c>
      <c r="C4" s="8" t="s">
        <v>1</v>
      </c>
      <c r="D4" s="7" t="s">
        <v>22</v>
      </c>
    </row>
    <row r="5" spans="1:4" ht="15.75" customHeight="1">
      <c r="A5" s="6" t="s">
        <v>19</v>
      </c>
      <c r="B5" s="5">
        <v>13100764.880000001</v>
      </c>
      <c r="C5" s="5">
        <v>27607520.550000001</v>
      </c>
      <c r="D5" s="9">
        <f>B5/C5%</f>
        <v>47.453609085514209</v>
      </c>
    </row>
    <row r="6" spans="1:4" ht="15.75" customHeight="1">
      <c r="A6" s="2" t="s">
        <v>4</v>
      </c>
      <c r="B6" s="3">
        <v>6522387.7800000003</v>
      </c>
      <c r="C6" s="3">
        <v>14154888.82</v>
      </c>
      <c r="D6" s="9">
        <f t="shared" ref="D6:D22" si="0">B6/C6%</f>
        <v>46.078693114030408</v>
      </c>
    </row>
    <row r="7" spans="1:4" ht="15.75" customHeight="1">
      <c r="A7" s="2" t="s">
        <v>5</v>
      </c>
      <c r="B7" s="3">
        <v>142626</v>
      </c>
      <c r="C7" s="3">
        <v>445917.02</v>
      </c>
      <c r="D7" s="9">
        <f t="shared" si="0"/>
        <v>31.984874674664802</v>
      </c>
    </row>
    <row r="8" spans="1:4" ht="15.75" customHeight="1">
      <c r="A8" s="2" t="s">
        <v>6</v>
      </c>
      <c r="B8" s="3">
        <v>230938.55</v>
      </c>
      <c r="C8" s="3">
        <v>531971.44999999995</v>
      </c>
      <c r="D8" s="9">
        <f t="shared" si="0"/>
        <v>43.411831593593988</v>
      </c>
    </row>
    <row r="9" spans="1:4" ht="15.75" customHeight="1">
      <c r="A9" s="2" t="s">
        <v>7</v>
      </c>
      <c r="B9" s="3">
        <v>316401.84999999998</v>
      </c>
      <c r="C9" s="3">
        <v>514482.64</v>
      </c>
      <c r="D9" s="9">
        <f t="shared" si="0"/>
        <v>61.49903328127845</v>
      </c>
    </row>
    <row r="10" spans="1:4" ht="15.75" customHeight="1">
      <c r="A10" s="2" t="s">
        <v>8</v>
      </c>
      <c r="B10" s="3">
        <v>221444.64</v>
      </c>
      <c r="C10" s="3">
        <v>336314.24</v>
      </c>
      <c r="D10" s="9">
        <f t="shared" si="0"/>
        <v>65.844562513915562</v>
      </c>
    </row>
    <row r="11" spans="1:4" ht="15.75" customHeight="1">
      <c r="A11" s="2" t="s">
        <v>9</v>
      </c>
      <c r="B11" s="3">
        <v>63074.09</v>
      </c>
      <c r="C11" s="3">
        <v>266706.96999999997</v>
      </c>
      <c r="D11" s="9">
        <f t="shared" si="0"/>
        <v>23.649209467604091</v>
      </c>
    </row>
    <row r="12" spans="1:4" ht="15.75" customHeight="1">
      <c r="A12" s="2" t="s">
        <v>10</v>
      </c>
      <c r="B12" s="3">
        <v>434374.44</v>
      </c>
      <c r="C12" s="3">
        <v>662505.64</v>
      </c>
      <c r="D12" s="9">
        <f t="shared" si="0"/>
        <v>65.565395035731314</v>
      </c>
    </row>
    <row r="13" spans="1:4" ht="15.75" customHeight="1">
      <c r="A13" s="2" t="s">
        <v>11</v>
      </c>
      <c r="B13" s="3">
        <v>864109.24</v>
      </c>
      <c r="C13" s="3">
        <v>2237986.4500000002</v>
      </c>
      <c r="D13" s="9">
        <f t="shared" si="0"/>
        <v>38.611013038081616</v>
      </c>
    </row>
    <row r="14" spans="1:4" ht="15.75" customHeight="1">
      <c r="A14" s="2" t="s">
        <v>12</v>
      </c>
      <c r="B14" s="3">
        <v>155260.10999999999</v>
      </c>
      <c r="C14" s="3">
        <v>297448.96999999997</v>
      </c>
      <c r="D14" s="9">
        <f t="shared" si="0"/>
        <v>52.197225628315337</v>
      </c>
    </row>
    <row r="15" spans="1:4" ht="15.75" customHeight="1">
      <c r="A15" s="2" t="s">
        <v>13</v>
      </c>
      <c r="B15" s="3">
        <v>630669.32999999996</v>
      </c>
      <c r="C15" s="3">
        <v>1086350.6200000001</v>
      </c>
      <c r="D15" s="9">
        <f t="shared" si="0"/>
        <v>58.053939344187043</v>
      </c>
    </row>
    <row r="16" spans="1:4" ht="15.75" customHeight="1">
      <c r="A16" s="2" t="s">
        <v>14</v>
      </c>
      <c r="B16" s="3">
        <v>204285.42</v>
      </c>
      <c r="C16" s="3">
        <v>388952.15</v>
      </c>
      <c r="D16" s="9">
        <f t="shared" si="0"/>
        <v>52.521992743837515</v>
      </c>
    </row>
    <row r="17" spans="1:4" ht="15.75" customHeight="1">
      <c r="A17" s="2" t="s">
        <v>15</v>
      </c>
      <c r="B17" s="3">
        <v>648181.36</v>
      </c>
      <c r="C17" s="3">
        <v>1259681.99</v>
      </c>
      <c r="D17" s="9">
        <f t="shared" si="0"/>
        <v>51.455951989914531</v>
      </c>
    </row>
    <row r="18" spans="1:4" ht="15.75" customHeight="1">
      <c r="A18" s="2" t="s">
        <v>16</v>
      </c>
      <c r="B18" s="3">
        <v>359889.93</v>
      </c>
      <c r="C18" s="3">
        <v>594859.88</v>
      </c>
      <c r="D18" s="9">
        <f t="shared" si="0"/>
        <v>60.499950005033121</v>
      </c>
    </row>
    <row r="19" spans="1:4" ht="15.75" customHeight="1">
      <c r="A19" s="2" t="s">
        <v>17</v>
      </c>
      <c r="B19" s="3">
        <v>1293154.54</v>
      </c>
      <c r="C19" s="3">
        <v>2908864.96</v>
      </c>
      <c r="D19" s="9">
        <f t="shared" si="0"/>
        <v>44.455640182072941</v>
      </c>
    </row>
    <row r="20" spans="1:4" ht="15.75" customHeight="1">
      <c r="A20" s="2" t="s">
        <v>18</v>
      </c>
      <c r="B20" s="3">
        <v>361698.33</v>
      </c>
      <c r="C20" s="3">
        <v>674737.78</v>
      </c>
      <c r="D20" s="9">
        <f t="shared" si="0"/>
        <v>53.605762226623803</v>
      </c>
    </row>
    <row r="21" spans="1:4" ht="15.75" customHeight="1">
      <c r="A21" s="2" t="s">
        <v>2</v>
      </c>
      <c r="B21" s="3">
        <v>348974.28</v>
      </c>
      <c r="C21" s="3">
        <v>735674.01</v>
      </c>
      <c r="D21" s="9">
        <f t="shared" si="0"/>
        <v>47.435994102877174</v>
      </c>
    </row>
    <row r="22" spans="1:4" ht="15.75" customHeight="1">
      <c r="A22" s="2" t="s">
        <v>3</v>
      </c>
      <c r="B22" s="3">
        <v>303294.99</v>
      </c>
      <c r="C22" s="3">
        <v>510176.96</v>
      </c>
      <c r="D22" s="9">
        <f t="shared" si="0"/>
        <v>59.448978252565531</v>
      </c>
    </row>
    <row r="23" spans="1:4" ht="15.75" customHeight="1">
      <c r="A23" s="4"/>
      <c r="B23" s="11">
        <v>0</v>
      </c>
      <c r="C23" s="12">
        <v>0</v>
      </c>
      <c r="D23" s="13"/>
    </row>
    <row r="24" spans="1:4" ht="18" customHeight="1">
      <c r="A24" s="10"/>
      <c r="B24" s="10"/>
      <c r="C24" s="10"/>
      <c r="D24" s="10"/>
    </row>
  </sheetData>
  <mergeCells count="1">
    <mergeCell ref="A1:D1"/>
  </mergeCells>
  <pageMargins left="0.74803149606299213" right="0.74803149606299213" top="0.98425196850393704" bottom="0.98425196850393704" header="0.51181102362204722" footer="0.51181102362204722"/>
  <pageSetup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workbookViewId="0">
      <selection activeCell="F23" sqref="F23"/>
    </sheetView>
  </sheetViews>
  <sheetFormatPr defaultColWidth="17.140625" defaultRowHeight="12.75"/>
  <cols>
    <col min="1" max="1" width="30.85546875" customWidth="1"/>
    <col min="2" max="2" width="15.85546875" customWidth="1"/>
    <col min="3" max="3" width="14" customWidth="1"/>
    <col min="4" max="4" width="12.7109375" customWidth="1"/>
    <col min="5" max="10" width="13.85546875" customWidth="1"/>
  </cols>
  <sheetData>
    <row r="1" spans="1:10" ht="18" customHeight="1">
      <c r="A1" s="67" t="s">
        <v>39</v>
      </c>
      <c r="B1" s="67"/>
      <c r="C1" s="69"/>
      <c r="D1" s="69"/>
      <c r="E1" s="69"/>
    </row>
    <row r="3" spans="1:10">
      <c r="A3" s="25" t="s">
        <v>26</v>
      </c>
    </row>
    <row r="4" spans="1:10" ht="58.5" customHeight="1">
      <c r="A4" s="48"/>
      <c r="B4" s="51" t="s">
        <v>35</v>
      </c>
      <c r="C4" s="51" t="s">
        <v>32</v>
      </c>
      <c r="D4" s="50" t="s">
        <v>38</v>
      </c>
      <c r="E4" s="54" t="s">
        <v>27</v>
      </c>
      <c r="F4" s="35" t="s">
        <v>28</v>
      </c>
      <c r="G4" s="35" t="s">
        <v>30</v>
      </c>
      <c r="H4" s="32" t="s">
        <v>27</v>
      </c>
      <c r="I4" s="35" t="s">
        <v>28</v>
      </c>
      <c r="J4" s="64" t="s">
        <v>30</v>
      </c>
    </row>
    <row r="5" spans="1:10" ht="29.25" customHeight="1">
      <c r="A5" s="49" t="s">
        <v>31</v>
      </c>
      <c r="B5" s="51"/>
      <c r="C5" s="51"/>
      <c r="D5" s="50"/>
      <c r="E5" s="55">
        <v>1.036</v>
      </c>
      <c r="F5" s="31">
        <v>1.0389999999999999</v>
      </c>
      <c r="G5" s="36">
        <v>1.04</v>
      </c>
      <c r="H5" s="38" t="s">
        <v>29</v>
      </c>
      <c r="I5" s="61" t="s">
        <v>29</v>
      </c>
      <c r="J5" s="33" t="s">
        <v>29</v>
      </c>
    </row>
    <row r="6" spans="1:10" ht="15.75" customHeight="1">
      <c r="A6" s="2" t="s">
        <v>4</v>
      </c>
      <c r="B6" s="52">
        <f>C6+D6</f>
        <v>605</v>
      </c>
      <c r="C6" s="52">
        <v>504</v>
      </c>
      <c r="D6" s="59">
        <v>101</v>
      </c>
      <c r="E6" s="56">
        <f>ROUND(B6*E$5,0)</f>
        <v>627</v>
      </c>
      <c r="F6" s="26">
        <f>ROUND(E6*F$5,0)</f>
        <v>651</v>
      </c>
      <c r="G6" s="37">
        <f>ROUND(F6*G$5,0)</f>
        <v>677</v>
      </c>
      <c r="H6" s="47">
        <f>ROUND(E6*H$5,0)</f>
        <v>94</v>
      </c>
      <c r="I6" s="62">
        <f>ROUND(F6*I$5,0)</f>
        <v>98</v>
      </c>
      <c r="J6" s="65">
        <f>ROUND(G6*J$5,0)</f>
        <v>102</v>
      </c>
    </row>
    <row r="7" spans="1:10" ht="15.75" customHeight="1">
      <c r="A7" s="27" t="s">
        <v>25</v>
      </c>
      <c r="B7" s="53"/>
      <c r="C7" s="58"/>
      <c r="D7" s="58"/>
      <c r="E7" s="57"/>
      <c r="F7" s="26"/>
      <c r="G7" s="28"/>
      <c r="H7" s="39"/>
      <c r="I7" s="24"/>
      <c r="J7" s="66"/>
    </row>
    <row r="8" spans="1:10" ht="18" customHeight="1">
      <c r="A8" s="15" t="s">
        <v>23</v>
      </c>
      <c r="B8" s="16">
        <v>837</v>
      </c>
      <c r="C8" s="16"/>
      <c r="D8" s="16"/>
      <c r="E8" s="16"/>
      <c r="F8" s="19"/>
      <c r="G8" s="29"/>
      <c r="H8" s="40"/>
      <c r="I8" s="63"/>
      <c r="J8" s="20"/>
    </row>
    <row r="9" spans="1:10">
      <c r="A9" s="21" t="s">
        <v>24</v>
      </c>
      <c r="B9" s="18"/>
      <c r="C9" s="18"/>
      <c r="D9" s="18"/>
      <c r="E9" s="18"/>
      <c r="F9" s="22"/>
      <c r="G9" s="30"/>
      <c r="H9" s="42" t="s">
        <v>33</v>
      </c>
      <c r="I9" s="34" t="s">
        <v>36</v>
      </c>
      <c r="J9" s="43" t="s">
        <v>37</v>
      </c>
    </row>
    <row r="10" spans="1:10">
      <c r="A10" s="60" t="s">
        <v>34</v>
      </c>
      <c r="B10" s="16"/>
      <c r="C10" s="16"/>
      <c r="D10" s="16"/>
      <c r="E10" s="16"/>
      <c r="F10" s="17"/>
      <c r="G10" s="29"/>
      <c r="H10" s="40"/>
      <c r="I10" s="16"/>
      <c r="J10" s="41"/>
    </row>
    <row r="11" spans="1:10" ht="13.5" thickBot="1">
      <c r="A11" s="23"/>
      <c r="B11" s="14"/>
      <c r="C11" s="14"/>
      <c r="D11" s="14"/>
      <c r="E11" s="10"/>
      <c r="F11" s="10"/>
      <c r="G11" s="28"/>
      <c r="H11" s="44"/>
      <c r="I11" s="45"/>
      <c r="J11" s="46"/>
    </row>
  </sheetData>
  <mergeCells count="1">
    <mergeCell ref="A1:E1"/>
  </mergeCells>
  <pageMargins left="0.25" right="0.25" top="0.75" bottom="0.75" header="0.3" footer="0.3"/>
  <pageSetup scale="8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2017 год</vt:lpstr>
      <vt:lpstr>2019г НДФЛ физ.лица</vt:lpstr>
      <vt:lpstr>'2017 год'!_ФильтрБазыДанных</vt:lpstr>
      <vt:lpstr>'2019г НДФЛ физ.лица'!_ФильтрБазыДанных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Пользователь Windows</cp:lastModifiedBy>
  <cp:lastPrinted>2020-12-02T04:11:39Z</cp:lastPrinted>
  <dcterms:created xsi:type="dcterms:W3CDTF">2019-07-04T05:51:15Z</dcterms:created>
  <dcterms:modified xsi:type="dcterms:W3CDTF">2020-12-02T04:12:03Z</dcterms:modified>
</cp:coreProperties>
</file>